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  <c r="B13" i="1" s="1"/>
  <c r="C13" i="1"/>
  <c r="G13" i="1"/>
  <c r="F13" i="1"/>
  <c r="L10" i="1"/>
  <c r="L13" i="1" s="1"/>
  <c r="K10" i="1"/>
  <c r="K13" i="1" s="1"/>
  <c r="J10" i="1"/>
  <c r="J13" i="1" s="1"/>
  <c r="I10" i="1"/>
  <c r="I13" i="1" s="1"/>
  <c r="H10" i="1"/>
  <c r="H13" i="1" s="1"/>
  <c r="G10" i="1"/>
  <c r="F10" i="1"/>
  <c r="E10" i="1"/>
  <c r="E13" i="1" s="1"/>
  <c r="D10" i="1"/>
  <c r="D13" i="1" s="1"/>
  <c r="C10" i="1"/>
</calcChain>
</file>

<file path=xl/sharedStrings.xml><?xml version="1.0" encoding="utf-8"?>
<sst xmlns="http://schemas.openxmlformats.org/spreadsheetml/2006/main" count="293" uniqueCount="232">
  <si>
    <t>Test</t>
  </si>
  <si>
    <t>Unit Cost</t>
  </si>
  <si>
    <t>Number of USB Charge ports</t>
  </si>
  <si>
    <t>Rating of USB Charge Port 1</t>
  </si>
  <si>
    <t>Rating of USB Charge Port 2</t>
  </si>
  <si>
    <t>Comments</t>
  </si>
  <si>
    <t>NA</t>
  </si>
  <si>
    <t>5.34 V</t>
  </si>
  <si>
    <t>Kindle Paper White Charge - 1.28 Ah / 6.53 Wh @ ~ 460 mA</t>
  </si>
  <si>
    <t>Samsung Galaxy S3 Mini - Android - 1.35 Ah / 7.17 Wh @ ~550 mA</t>
  </si>
  <si>
    <t>iPad 3rd Generation - 10.5 Ah / 53.48 Wh @ ~ (1.8 A) 2.1 A</t>
  </si>
  <si>
    <t>Android Tablet - Samsung Galaxy Tab 3 - 3.68 Ah / 19.21 Wh @ ~ 1.6 A</t>
  </si>
  <si>
    <t>BlackBerry Bold - 1.16 Ah / 5.81 Wh @ ~ 1.1 A</t>
  </si>
  <si>
    <t>solar panel dimensions / area</t>
  </si>
  <si>
    <t>?</t>
  </si>
  <si>
    <t xml:space="preserve"> </t>
  </si>
  <si>
    <t>Produced by Martin Lorton - mjlorton.com - youtube.com/mjlorton</t>
  </si>
  <si>
    <t>Shared as Creative Commons Attribution-ShareAlike 3.0 (https://creativecommons.org/licenses/by-sa/3.0/us/)</t>
  </si>
  <si>
    <t>Quoted Power Output (Watts)</t>
  </si>
  <si>
    <t>Actual Power Output @ ~1200 w/m2, 28 degrees C Ambient, Cell temp ~ 70 degrees C</t>
  </si>
  <si>
    <t>Quoted Power Cost ($/W)</t>
  </si>
  <si>
    <t>Actual Power Cost ($/W)</t>
  </si>
  <si>
    <t>Power at USB  Port(s) - @ Test conditions</t>
  </si>
  <si>
    <t>Current at USB Port(s) - @ Test conditions</t>
  </si>
  <si>
    <t>Voltage at USB Port(s) - @ Test conditions</t>
  </si>
  <si>
    <t>SunKingdom 39 Watt</t>
  </si>
  <si>
    <t>AP® Solar Foldable Charger 7W</t>
  </si>
  <si>
    <t>Voltaic 2.0 Watt Solar Panel</t>
  </si>
  <si>
    <t>SUNKINGDOM™ 5W 5V</t>
  </si>
  <si>
    <t>ChoeTech 19 W Portable Solar Charger</t>
  </si>
  <si>
    <t>RAVPower 15W Solar Charger (with iSmart)</t>
  </si>
  <si>
    <t>Voltaic Systems 4.0W "Amp"</t>
  </si>
  <si>
    <t>Voltaic Systems 6.0W "Fuse 6W"</t>
  </si>
  <si>
    <t xml:space="preserve"> Apollon P5 5 Watt</t>
  </si>
  <si>
    <t xml:space="preserve"> Apollon P15 15 Watt</t>
  </si>
  <si>
    <t>Anker® 14W Dual-Port Solar Charger with PowerIQ</t>
  </si>
  <si>
    <t>39 W</t>
  </si>
  <si>
    <t>12.93 W</t>
  </si>
  <si>
    <t>8.83 $/W</t>
  </si>
  <si>
    <t>3.30 $/W</t>
  </si>
  <si>
    <t>5V/2.1A</t>
  </si>
  <si>
    <t>18V/2.2A</t>
  </si>
  <si>
    <t>4.63 V</t>
  </si>
  <si>
    <t>2794 mA</t>
  </si>
  <si>
    <t>12.93 W (USB), 14.6 W (DC), 12.1 W (USB + DC)</t>
  </si>
  <si>
    <t>DC Port: 15 V, @ 974 mA, 14.6 W</t>
  </si>
  <si>
    <t>19 W</t>
  </si>
  <si>
    <t>9.82 W</t>
  </si>
  <si>
    <t>2.89 $/W</t>
  </si>
  <si>
    <t>5.60 $/W</t>
  </si>
  <si>
    <t>5V/2.4A</t>
  </si>
  <si>
    <t>Quoted as " 2.4 amps per port or 3 amps overall"</t>
  </si>
  <si>
    <t>How does 5V x 3A = 19W !!?</t>
  </si>
  <si>
    <t>2157 mA</t>
  </si>
  <si>
    <t>4.56 V</t>
  </si>
  <si>
    <t>Fast Charge compatibility - iPad (USB1)</t>
  </si>
  <si>
    <t>Fast Charge compatibility - iPad (USB2)</t>
  </si>
  <si>
    <t>15 W</t>
  </si>
  <si>
    <t>Peak Power Output @ ~1300 w/m2, &lt;25 degrees C Ambient, Cell temp ~ 35 degrees C</t>
  </si>
  <si>
    <t>3.33 $/W</t>
  </si>
  <si>
    <t>5V/2A</t>
  </si>
  <si>
    <t>5V/1A</t>
  </si>
  <si>
    <t xml:space="preserve">"iSmart technology ensure 100% compatibility </t>
  </si>
  <si>
    <t>and fastest charging speed for your devices"</t>
  </si>
  <si>
    <t>5V max 3A</t>
  </si>
  <si>
    <t>4.35 V</t>
  </si>
  <si>
    <t>2356 mA</t>
  </si>
  <si>
    <t>10.24 W</t>
  </si>
  <si>
    <t>14 W</t>
  </si>
  <si>
    <t>7.36 W</t>
  </si>
  <si>
    <t>Exclusive PowerIQ(TM) Technology: Detects your device</t>
  </si>
  <si>
    <t>fastest charge speed up to 2 amps in direct sunlight.</t>
  </si>
  <si>
    <t>Percentage of Actual Power vs Claimed Power (Real world conditions)</t>
  </si>
  <si>
    <t>3.57 $/W</t>
  </si>
  <si>
    <t>6.79 $/W</t>
  </si>
  <si>
    <t xml:space="preserve">5V / 2A </t>
  </si>
  <si>
    <t>4.47 V</t>
  </si>
  <si>
    <t>1646mA</t>
  </si>
  <si>
    <t>7 W</t>
  </si>
  <si>
    <t>2.42 W</t>
  </si>
  <si>
    <t>$22.99 (no longer on Amazon)</t>
  </si>
  <si>
    <t>3.29 $/W</t>
  </si>
  <si>
    <t>9.50 $/W</t>
  </si>
  <si>
    <t>5V / 1.4A</t>
  </si>
  <si>
    <t>587 mA</t>
  </si>
  <si>
    <t>4.12 V</t>
  </si>
  <si>
    <t>6 W</t>
  </si>
  <si>
    <t>3.29 W</t>
  </si>
  <si>
    <t>$129 (includes USB Battery Bank)</t>
  </si>
  <si>
    <t>21.5 $/W</t>
  </si>
  <si>
    <t>39.2 $/W</t>
  </si>
  <si>
    <t>6V/1A</t>
  </si>
  <si>
    <t>604 mA</t>
  </si>
  <si>
    <t>5.44 V</t>
  </si>
  <si>
    <t>No Charge!</t>
  </si>
  <si>
    <t>5 W</t>
  </si>
  <si>
    <t>2.91 W</t>
  </si>
  <si>
    <t>5.0 V</t>
  </si>
  <si>
    <t>582 mA</t>
  </si>
  <si>
    <t>2.49 W</t>
  </si>
  <si>
    <t>5.18 $/W</t>
  </si>
  <si>
    <t>10.40 $/W</t>
  </si>
  <si>
    <t>4.57 V</t>
  </si>
  <si>
    <t>544 mA</t>
  </si>
  <si>
    <t>950 mA @ 5.0 V (4.75 W)</t>
  </si>
  <si>
    <t>2 A @ 5 V (10 W)</t>
  </si>
  <si>
    <t>0.482 A @ 5.2 V (2.5 W)</t>
  </si>
  <si>
    <t>2 A @ 4.8 V (9.6 W)</t>
  </si>
  <si>
    <t>0.958 A @ 4.7 V (4.5 W)</t>
  </si>
  <si>
    <t>0.480 A @ 4.1 V (1.9W)</t>
  </si>
  <si>
    <t>0.580 A @ 4.0 V (2.32 W)</t>
  </si>
  <si>
    <t>4 W</t>
  </si>
  <si>
    <t>2.95 W</t>
  </si>
  <si>
    <t>24.74 $/W</t>
  </si>
  <si>
    <t>99 (includes USB Battery Bank)</t>
  </si>
  <si>
    <t>33.56 $/W</t>
  </si>
  <si>
    <t>6V/0.666 A</t>
  </si>
  <si>
    <t>543 mA</t>
  </si>
  <si>
    <t>2 W</t>
  </si>
  <si>
    <t>1.69 W</t>
  </si>
  <si>
    <t>12.5 $/W</t>
  </si>
  <si>
    <t>14.79 $/W</t>
  </si>
  <si>
    <t>6V/0.3A</t>
  </si>
  <si>
    <t>305 mA</t>
  </si>
  <si>
    <t>5.54 V</t>
  </si>
  <si>
    <t>0.314 A @ 3.9 V (1.22 W)</t>
  </si>
  <si>
    <t>Rated Power Output (Watts)</t>
  </si>
  <si>
    <t>Appromimate correlation back to STC (0.5% Power loss per degree over 25C) in Watts</t>
  </si>
  <si>
    <t>1.402 kg / 49.9 oz</t>
  </si>
  <si>
    <t>Unit weight (kilograms / ounces)</t>
  </si>
  <si>
    <t>(580 x 505 x 5) + (210 x 255 x 5)</t>
  </si>
  <si>
    <t>Physical Size L x W x H (mm) (Opened up)</t>
  </si>
  <si>
    <t>Physical Size L x W x H (mm) (closed / folded)</t>
  </si>
  <si>
    <t>252 x 195 x 55</t>
  </si>
  <si>
    <t>0.457 kg / 16.1 oz</t>
  </si>
  <si>
    <t>545 x 262 x 4</t>
  </si>
  <si>
    <t>228 mm x 159 mm x 6 (2175.12 cm2)</t>
  </si>
  <si>
    <t>262 mm x 160 mm x 35 mm</t>
  </si>
  <si>
    <t>0.758 kg / 26.7</t>
  </si>
  <si>
    <t>800 mm x 255 mm x 4 mm</t>
  </si>
  <si>
    <t>255 mm x 190 mm x 30  mm</t>
  </si>
  <si>
    <t>647 mm x 250 mm x 4 mm</t>
  </si>
  <si>
    <t>250 mm x 165 mm x 40 mm</t>
  </si>
  <si>
    <t>0.651 kg / 22.9 oz</t>
  </si>
  <si>
    <t>890 mm x 274 mm x 3 mm</t>
  </si>
  <si>
    <t>273 mm x 165 mm x 35 mm</t>
  </si>
  <si>
    <t>0.710 kg / 25 oz</t>
  </si>
  <si>
    <t>0.282 kg / 9.9 oz</t>
  </si>
  <si>
    <t>395 mm x 194 mm x 4 mm</t>
  </si>
  <si>
    <t>200 mm x 193 mm x 30 mm</t>
  </si>
  <si>
    <t>0.561 kg / 19.7</t>
  </si>
  <si>
    <t>290 mm x 225 mm x 35 mm</t>
  </si>
  <si>
    <t>255 mm x 160 mm x 23 mm</t>
  </si>
  <si>
    <t>0.258 kg / 9.1 oz</t>
  </si>
  <si>
    <t>228 mm x 196 mm x 10 mm</t>
  </si>
  <si>
    <t>0.122 kg / 4.3 oz</t>
  </si>
  <si>
    <t>320 mm x 175 mm x 25 mm</t>
  </si>
  <si>
    <t>180 mm x 160 mm x 40 mm</t>
  </si>
  <si>
    <t>0.394 kg / 13.8 oz</t>
  </si>
  <si>
    <t>0.102 kg / 3.5 oz</t>
  </si>
  <si>
    <t>135 mm x 112 mm x 10 mm</t>
  </si>
  <si>
    <t>Power Density (W / kg)</t>
  </si>
  <si>
    <t>9.22 W/kg</t>
  </si>
  <si>
    <t>21.49 W/kg</t>
  </si>
  <si>
    <t>15.73 W/kg</t>
  </si>
  <si>
    <t>10.36 W/kg</t>
  </si>
  <si>
    <t>5.86 W/kg</t>
  </si>
  <si>
    <t>8.58 W/kg</t>
  </si>
  <si>
    <t>11.28 W/kg</t>
  </si>
  <si>
    <t>20.41 W/kg</t>
  </si>
  <si>
    <t>7.49 W/kg</t>
  </si>
  <si>
    <t>16.57 W/kg</t>
  </si>
  <si>
    <t>Solar panel energy performance - W / square centimeter (under my test conditions, including internal losses)</t>
  </si>
  <si>
    <t>237 mm x 125 mm x 3 (888.75 cm2)</t>
  </si>
  <si>
    <t>235 mm x 165 mm x 3 (1163.25 cm2)</t>
  </si>
  <si>
    <t>220 mm x 128 mm x 3 (844.8 cm2)</t>
  </si>
  <si>
    <t>208 mm x 132 mm x 4 (1098.24 cm2)</t>
  </si>
  <si>
    <t>160 mm x 142 mm x 2 (454.4 cm2)</t>
  </si>
  <si>
    <t>220 mm x 175 mm x 1 (385 cm2)</t>
  </si>
  <si>
    <t>224 mm x 129 mm x 1 (288.96 cm2)</t>
  </si>
  <si>
    <t>167 mm x 155 mm x 1 (258 cm2)</t>
  </si>
  <si>
    <t>135 mm x 112 mm x 1 (151.2 cm2)</t>
  </si>
  <si>
    <t>11.18 mW/cm2</t>
  </si>
  <si>
    <t>135 mm x 112 mm x 2 (302.4 cm2)</t>
  </si>
  <si>
    <t>9.76 mW/cm2</t>
  </si>
  <si>
    <t>10.07 mW/cm2</t>
  </si>
  <si>
    <t>9.65 mW/cm2</t>
  </si>
  <si>
    <t>8.55 mW/cm2</t>
  </si>
  <si>
    <t>5.33 mW/cm2</t>
  </si>
  <si>
    <t>6.7 mW/cm2</t>
  </si>
  <si>
    <t>12.12 mW/cm2</t>
  </si>
  <si>
    <t>11.05 mW/cm2</t>
  </si>
  <si>
    <t>5.94 mW/cm2</t>
  </si>
  <si>
    <t>iPhone / iPod 5th Generation - 0.96 Ah / 5.1 Wh @ ~ 600 mA (5V @ 600mA = 3W)</t>
  </si>
  <si>
    <t>2 Hours</t>
  </si>
  <si>
    <t>Just over 2 Hours</t>
  </si>
  <si>
    <t>About 3 Hours</t>
  </si>
  <si>
    <t>8+ Hours</t>
  </si>
  <si>
    <t>4 Hours</t>
  </si>
  <si>
    <t>16+ Hours</t>
  </si>
  <si>
    <t>Fail</t>
  </si>
  <si>
    <t>28+ Hours</t>
  </si>
  <si>
    <t>12.2 W, 2455mA @ 4.97V (Peak 13 W)</t>
  </si>
  <si>
    <t>2.27 A @ 5 V (11.35)</t>
  </si>
  <si>
    <t>&lt; 4 Hours</t>
  </si>
  <si>
    <t>12.55 W, 2447mA @ 5.12 V (Peak 12.9 W)</t>
  </si>
  <si>
    <t>Type of Panel (Monocrystalline or CIGS - Copper indium gallium (di)selenide)</t>
  </si>
  <si>
    <t>Mono</t>
  </si>
  <si>
    <t>CIGS</t>
  </si>
  <si>
    <t>Indoor Xeon Light Test - ~ 35 to 65 W/m2, Ambient 25 C, Panel ~ 32 C</t>
  </si>
  <si>
    <t>260 mW, 61.7 mA @ 4.21 V</t>
  </si>
  <si>
    <t>256 mW, 55.17 mA @ 4.64 V</t>
  </si>
  <si>
    <t>264 mW, 65.9 mA @ 4.01 V</t>
  </si>
  <si>
    <t>28.7 mW, 6.79 mA @ 4.22 V</t>
  </si>
  <si>
    <t>38.3 mW, 7.97 mA @ 4.81 V</t>
  </si>
  <si>
    <t>66.17 mW, 19.21 mA @ 4.35 V</t>
  </si>
  <si>
    <t>49.2 mW, 9.17 mA @ 5.36 V</t>
  </si>
  <si>
    <t>58.29 mW, 10 mA @ 5.82 V</t>
  </si>
  <si>
    <t>50.33 mW, 9.29 mA @ 5.42 V</t>
  </si>
  <si>
    <t>145.17 mW, 35.34 mA @ 4.49 V</t>
  </si>
  <si>
    <t>266 mW, 63.9 mA @ 4.15 V</t>
  </si>
  <si>
    <t>4.65 V</t>
  </si>
  <si>
    <t>2133 mA</t>
  </si>
  <si>
    <t>9.92 W</t>
  </si>
  <si>
    <t>5.04 $/W</t>
  </si>
  <si>
    <t>8.53 mW/cm2</t>
  </si>
  <si>
    <t>Percentage Actual Power Output vs expected output</t>
  </si>
  <si>
    <t>13.09 W/kg</t>
  </si>
  <si>
    <t>Estimate number of hours to charge an iPhone 5 (80% capacity, double the time to get Full charge)</t>
  </si>
  <si>
    <t>Estimate number of hours to charge an iPad 3 (80% capacity, double the time to get Full charge)</t>
  </si>
  <si>
    <t>0.870 A @ 4 V (3.5 W</t>
  </si>
  <si>
    <t>Devices reviewed:http://astore.amazon.com/m0711-20?_encoding=UTF8&amp;node=46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</si>
</sst>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8" fontId="2" fillId="0" borderId="0" xfId="0" applyNumberFormat="1" applyFont="1" applyFill="1" applyAlignment="1">
      <alignment horizontal="center"/>
    </xf>
    <xf numFmtId="18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Fill="1"/>
    <xf numFmtId="8" fontId="0" fillId="0" borderId="0" xfId="0" applyNumberFormat="1" applyFill="1" applyAlignment="1">
      <alignment horizontal="center"/>
    </xf>
    <xf numFmtId="0" fontId="2" fillId="3" borderId="0" xfId="0" applyNumberFormat="1" applyFont="1" applyFill="1" applyAlignment="1">
      <alignment horizontal="center"/>
    </xf>
    <xf numFmtId="0" fontId="2" fillId="4" borderId="0" xfId="0" applyNumberFormat="1" applyFont="1" applyFill="1" applyAlignment="1">
      <alignment horizontal="center"/>
    </xf>
    <xf numFmtId="6" fontId="0" fillId="0" borderId="0" xfId="0" applyNumberFormat="1" applyFill="1" applyAlignment="1">
      <alignment horizontal="center"/>
    </xf>
    <xf numFmtId="8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center"/>
    </xf>
    <xf numFmtId="9" fontId="2" fillId="0" borderId="0" xfId="0" applyNumberFormat="1" applyFont="1" applyFill="1" applyAlignment="1">
      <alignment horizontal="center"/>
    </xf>
    <xf numFmtId="9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9" fontId="0" fillId="3" borderId="0" xfId="0" applyNumberFormat="1" applyFill="1" applyAlignment="1">
      <alignment horizontal="center"/>
    </xf>
    <xf numFmtId="9" fontId="0" fillId="4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100.28515625" customWidth="1"/>
    <col min="2" max="2" width="41" style="3" customWidth="1"/>
    <col min="3" max="3" width="44.42578125" style="15" bestFit="1" customWidth="1"/>
    <col min="4" max="4" width="55.85546875" style="3" customWidth="1"/>
    <col min="5" max="5" width="30.5703125" style="3" bestFit="1" customWidth="1"/>
    <col min="6" max="6" width="51.85546875" style="3" bestFit="1" customWidth="1"/>
    <col min="7" max="7" width="28.7109375" style="3" bestFit="1" customWidth="1"/>
    <col min="8" max="8" width="30.42578125" style="3" bestFit="1" customWidth="1"/>
    <col min="9" max="9" width="31.5703125" style="3" bestFit="1" customWidth="1"/>
    <col min="10" max="10" width="28.7109375" style="3" customWidth="1"/>
    <col min="11" max="11" width="31.28515625" style="3" customWidth="1"/>
    <col min="12" max="12" width="30.5703125" style="3" bestFit="1" customWidth="1"/>
    <col min="13" max="13" width="18" style="3" customWidth="1"/>
    <col min="14" max="14" width="23.7109375" style="3" customWidth="1"/>
    <col min="15" max="15" width="34.85546875" style="3" bestFit="1" customWidth="1"/>
    <col min="16" max="17" width="46.5703125" style="3" bestFit="1" customWidth="1"/>
    <col min="18" max="18" width="42.140625" style="3" bestFit="1" customWidth="1"/>
    <col min="19" max="19" width="54.5703125" style="15" bestFit="1" customWidth="1"/>
    <col min="20" max="20" width="59.5703125" style="3" bestFit="1" customWidth="1"/>
    <col min="21" max="21" width="79.42578125" style="3" bestFit="1" customWidth="1"/>
    <col min="22" max="22" width="58.140625" style="3" bestFit="1" customWidth="1"/>
    <col min="23" max="23" width="52.7109375" style="3" bestFit="1" customWidth="1"/>
    <col min="24" max="24" width="50.7109375" style="3" bestFit="1" customWidth="1"/>
  </cols>
  <sheetData>
    <row r="1" spans="1:24" x14ac:dyDescent="0.25">
      <c r="A1" t="s">
        <v>16</v>
      </c>
    </row>
    <row r="2" spans="1:24" x14ac:dyDescent="0.25">
      <c r="A2" t="s">
        <v>231</v>
      </c>
    </row>
    <row r="3" spans="1:24" x14ac:dyDescent="0.25">
      <c r="A3" t="s">
        <v>17</v>
      </c>
    </row>
    <row r="4" spans="1:24" x14ac:dyDescent="0.25">
      <c r="A4" s="1" t="s">
        <v>0</v>
      </c>
      <c r="B4" s="2" t="s">
        <v>25</v>
      </c>
      <c r="C4" s="29" t="s">
        <v>29</v>
      </c>
      <c r="D4" s="31" t="s">
        <v>30</v>
      </c>
      <c r="E4" s="2" t="s">
        <v>34</v>
      </c>
      <c r="F4" s="2" t="s">
        <v>35</v>
      </c>
      <c r="G4" s="2" t="s">
        <v>26</v>
      </c>
      <c r="H4" s="2" t="s">
        <v>32</v>
      </c>
      <c r="I4" s="2" t="s">
        <v>33</v>
      </c>
      <c r="J4" s="2" t="s">
        <v>28</v>
      </c>
      <c r="K4" s="2" t="s">
        <v>31</v>
      </c>
      <c r="L4" s="2" t="s">
        <v>27</v>
      </c>
      <c r="Q4" s="5" t="s">
        <v>15</v>
      </c>
      <c r="R4" s="5" t="s">
        <v>15</v>
      </c>
      <c r="S4" s="27" t="s">
        <v>15</v>
      </c>
      <c r="T4" s="5" t="s">
        <v>15</v>
      </c>
      <c r="U4" s="5" t="s">
        <v>15</v>
      </c>
      <c r="V4" s="5" t="s">
        <v>15</v>
      </c>
      <c r="W4" s="5" t="s">
        <v>15</v>
      </c>
      <c r="X4" s="5" t="s">
        <v>15</v>
      </c>
    </row>
    <row r="5" spans="1:24" x14ac:dyDescent="0.25">
      <c r="A5" s="6" t="s">
        <v>18</v>
      </c>
      <c r="B5" s="48" t="s">
        <v>36</v>
      </c>
      <c r="C5" s="44" t="s">
        <v>46</v>
      </c>
      <c r="D5" s="28" t="s">
        <v>57</v>
      </c>
      <c r="E5" s="10" t="s">
        <v>57</v>
      </c>
      <c r="F5" s="10" t="s">
        <v>68</v>
      </c>
      <c r="G5" s="5" t="s">
        <v>78</v>
      </c>
      <c r="H5" s="5" t="s">
        <v>86</v>
      </c>
      <c r="I5" s="5" t="s">
        <v>95</v>
      </c>
      <c r="J5" s="5" t="s">
        <v>95</v>
      </c>
      <c r="K5" s="5" t="s">
        <v>111</v>
      </c>
      <c r="L5" s="5" t="s">
        <v>118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25">
      <c r="A6" s="6" t="s">
        <v>126</v>
      </c>
      <c r="B6" s="28">
        <v>30</v>
      </c>
      <c r="C6" s="30">
        <v>15</v>
      </c>
      <c r="D6" s="28">
        <v>15</v>
      </c>
      <c r="E6" s="10">
        <v>15</v>
      </c>
      <c r="F6" s="10">
        <v>14</v>
      </c>
      <c r="G6" s="5">
        <v>7</v>
      </c>
      <c r="H6" s="5">
        <v>6</v>
      </c>
      <c r="I6" s="5">
        <v>5</v>
      </c>
      <c r="J6" s="5">
        <v>5</v>
      </c>
      <c r="K6" s="5">
        <v>4</v>
      </c>
      <c r="L6" s="5">
        <v>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25">
      <c r="A7" t="s">
        <v>19</v>
      </c>
      <c r="B7" s="3">
        <v>12.93</v>
      </c>
      <c r="C7" s="15">
        <v>9.82</v>
      </c>
      <c r="D7" s="3">
        <v>9.92</v>
      </c>
      <c r="E7" s="47">
        <v>10.24</v>
      </c>
      <c r="F7" s="11">
        <v>7.36</v>
      </c>
      <c r="G7" s="7">
        <v>2.42</v>
      </c>
      <c r="H7" s="7">
        <v>3.29</v>
      </c>
      <c r="I7" s="7">
        <v>2.91</v>
      </c>
      <c r="J7" s="7">
        <v>2.4900000000000002</v>
      </c>
      <c r="K7" s="7">
        <v>2.95</v>
      </c>
      <c r="L7" s="7">
        <v>1.69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x14ac:dyDescent="0.25">
      <c r="A8" t="s">
        <v>72</v>
      </c>
      <c r="B8" s="38">
        <v>0.37</v>
      </c>
      <c r="C8" s="33">
        <v>0.52</v>
      </c>
      <c r="D8" s="32">
        <v>0.66</v>
      </c>
      <c r="E8" s="34">
        <v>0.68</v>
      </c>
      <c r="F8" s="34">
        <v>0.53</v>
      </c>
      <c r="G8" s="38">
        <v>0.35</v>
      </c>
      <c r="H8" s="35">
        <v>0.55000000000000004</v>
      </c>
      <c r="I8" s="35">
        <v>0.57999999999999996</v>
      </c>
      <c r="J8" s="35">
        <v>0.5</v>
      </c>
      <c r="K8" s="35">
        <v>0.74</v>
      </c>
      <c r="L8" s="39">
        <v>0.85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x14ac:dyDescent="0.25">
      <c r="A9" t="s">
        <v>58</v>
      </c>
      <c r="C9" s="15" t="s">
        <v>202</v>
      </c>
      <c r="D9" s="3" t="s">
        <v>205</v>
      </c>
      <c r="E9" s="11">
        <v>11</v>
      </c>
      <c r="F9" s="11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x14ac:dyDescent="0.25">
      <c r="A10" t="s">
        <v>127</v>
      </c>
      <c r="B10" s="36">
        <f>SUM(B6*77.5%)</f>
        <v>23.25</v>
      </c>
      <c r="C10" s="36">
        <f>SUM(C6*77.5%)</f>
        <v>11.625</v>
      </c>
      <c r="D10" s="36">
        <f>SUM(D6*77.5%)</f>
        <v>11.625</v>
      </c>
      <c r="E10" s="36">
        <f>SUM(E6*77.5%)</f>
        <v>11.625</v>
      </c>
      <c r="F10" s="36">
        <f>SUM(F6*77.5%)</f>
        <v>10.85</v>
      </c>
      <c r="G10" s="36">
        <f>SUM(G6*77.5%)</f>
        <v>5.4249999999999998</v>
      </c>
      <c r="H10" s="36">
        <f>SUM(H6*77.5%)</f>
        <v>4.6500000000000004</v>
      </c>
      <c r="I10" s="36">
        <f>SUM(I6*77.5%)</f>
        <v>3.875</v>
      </c>
      <c r="J10" s="36">
        <f>SUM(J6*77.5%)</f>
        <v>3.875</v>
      </c>
      <c r="K10" s="36">
        <f>SUM(K6*77.5%)</f>
        <v>3.1</v>
      </c>
      <c r="L10" s="36">
        <f>SUM(L6*77.5%)</f>
        <v>1.55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x14ac:dyDescent="0.25">
      <c r="A11" t="s">
        <v>209</v>
      </c>
      <c r="B11" s="36" t="s">
        <v>219</v>
      </c>
      <c r="C11" s="36" t="s">
        <v>220</v>
      </c>
      <c r="D11" s="36" t="s">
        <v>210</v>
      </c>
      <c r="E11" s="36" t="s">
        <v>212</v>
      </c>
      <c r="F11" s="36" t="s">
        <v>211</v>
      </c>
      <c r="G11" s="36" t="s">
        <v>213</v>
      </c>
      <c r="H11" s="36" t="s">
        <v>217</v>
      </c>
      <c r="I11" s="36" t="s">
        <v>214</v>
      </c>
      <c r="J11" s="36" t="s">
        <v>215</v>
      </c>
      <c r="K11" s="36" t="s">
        <v>218</v>
      </c>
      <c r="L11" s="36" t="s">
        <v>216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x14ac:dyDescent="0.25">
      <c r="A12" t="s">
        <v>206</v>
      </c>
      <c r="B12" s="36" t="s">
        <v>207</v>
      </c>
      <c r="C12" s="36" t="s">
        <v>208</v>
      </c>
      <c r="D12" s="36" t="s">
        <v>207</v>
      </c>
      <c r="E12" s="36" t="s">
        <v>208</v>
      </c>
      <c r="F12" s="36" t="s">
        <v>207</v>
      </c>
      <c r="G12" s="36" t="s">
        <v>207</v>
      </c>
      <c r="H12" s="36" t="s">
        <v>207</v>
      </c>
      <c r="I12" s="36" t="s">
        <v>208</v>
      </c>
      <c r="J12" s="36" t="s">
        <v>207</v>
      </c>
      <c r="K12" s="36" t="s">
        <v>207</v>
      </c>
      <c r="L12" s="36" t="s">
        <v>207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x14ac:dyDescent="0.25">
      <c r="A13" t="s">
        <v>226</v>
      </c>
      <c r="B13" s="41">
        <f>SUM(B7/B10)</f>
        <v>0.55612903225806454</v>
      </c>
      <c r="C13" s="40">
        <f>SUM(C7/C10)</f>
        <v>0.84473118279569892</v>
      </c>
      <c r="D13" s="40">
        <f>SUM(D7/D10)</f>
        <v>0.85333333333333328</v>
      </c>
      <c r="E13" s="40">
        <f>SUM(E7/E10)</f>
        <v>0.88086021505376344</v>
      </c>
      <c r="F13" s="37">
        <f>SUM(F7/F10)</f>
        <v>0.67834101382488488</v>
      </c>
      <c r="G13" s="41">
        <f>SUM(G7/G10)</f>
        <v>0.44608294930875575</v>
      </c>
      <c r="H13" s="37">
        <f>SUM(H7/H10)</f>
        <v>0.7075268817204301</v>
      </c>
      <c r="I13" s="37">
        <f>SUM(I7/I10)</f>
        <v>0.75096774193548388</v>
      </c>
      <c r="J13" s="37">
        <f>SUM(J7/J10)</f>
        <v>0.64258064516129043</v>
      </c>
      <c r="K13" s="40">
        <f>SUM(K7/K10)</f>
        <v>0.95161290322580649</v>
      </c>
      <c r="L13" s="40">
        <f>SUM(L7/L10)</f>
        <v>1.0903225806451613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25">
      <c r="A14" t="s">
        <v>1</v>
      </c>
      <c r="B14" s="4">
        <v>128.99</v>
      </c>
      <c r="C14" s="16">
        <v>54.99</v>
      </c>
      <c r="D14" s="4">
        <v>49.99</v>
      </c>
      <c r="E14" s="12" t="s">
        <v>14</v>
      </c>
      <c r="F14" s="12">
        <v>49.99</v>
      </c>
      <c r="G14" s="22" t="s">
        <v>80</v>
      </c>
      <c r="H14" s="22" t="s">
        <v>88</v>
      </c>
      <c r="I14" s="22" t="s">
        <v>14</v>
      </c>
      <c r="J14" s="22">
        <v>25.89</v>
      </c>
      <c r="K14" s="22" t="s">
        <v>114</v>
      </c>
      <c r="L14" s="22">
        <v>25</v>
      </c>
      <c r="M14" s="22"/>
      <c r="N14" s="22"/>
      <c r="O14" s="7"/>
      <c r="P14" s="22"/>
      <c r="Q14" s="22"/>
      <c r="R14" s="25"/>
      <c r="S14" s="26"/>
      <c r="T14" s="22"/>
      <c r="U14" s="25"/>
      <c r="V14" s="25"/>
      <c r="W14" s="25"/>
      <c r="X14" s="7"/>
    </row>
    <row r="15" spans="1:24" x14ac:dyDescent="0.25">
      <c r="A15" t="s">
        <v>20</v>
      </c>
      <c r="B15" s="3" t="s">
        <v>39</v>
      </c>
      <c r="C15" s="15" t="s">
        <v>48</v>
      </c>
      <c r="D15" s="3" t="s">
        <v>59</v>
      </c>
      <c r="E15" s="11" t="s">
        <v>14</v>
      </c>
      <c r="F15" s="11" t="s">
        <v>73</v>
      </c>
      <c r="G15" s="7" t="s">
        <v>81</v>
      </c>
      <c r="H15" s="7" t="s">
        <v>89</v>
      </c>
      <c r="I15" s="7" t="s">
        <v>14</v>
      </c>
      <c r="J15" s="7" t="s">
        <v>100</v>
      </c>
      <c r="K15" s="7" t="s">
        <v>113</v>
      </c>
      <c r="L15" s="7" t="s">
        <v>120</v>
      </c>
      <c r="M15" s="22"/>
      <c r="N15" s="7"/>
      <c r="O15" s="7"/>
      <c r="P15" s="22"/>
      <c r="Q15" s="7"/>
      <c r="R15" s="7"/>
      <c r="S15" s="7"/>
      <c r="T15" s="7"/>
      <c r="U15" s="7"/>
      <c r="V15" s="22"/>
      <c r="W15" s="7"/>
      <c r="X15" s="7"/>
    </row>
    <row r="16" spans="1:24" s="21" customFormat="1" x14ac:dyDescent="0.25">
      <c r="A16" s="21" t="s">
        <v>21</v>
      </c>
      <c r="B16" s="3" t="s">
        <v>38</v>
      </c>
      <c r="C16" s="43" t="s">
        <v>49</v>
      </c>
      <c r="D16" s="45" t="s">
        <v>224</v>
      </c>
      <c r="E16" s="11" t="s">
        <v>14</v>
      </c>
      <c r="F16" s="11" t="s">
        <v>74</v>
      </c>
      <c r="G16" s="7" t="s">
        <v>82</v>
      </c>
      <c r="H16" s="9" t="s">
        <v>90</v>
      </c>
      <c r="I16" s="7" t="s">
        <v>14</v>
      </c>
      <c r="J16" s="7" t="s">
        <v>101</v>
      </c>
      <c r="K16" s="9" t="s">
        <v>115</v>
      </c>
      <c r="L16" s="7" t="s">
        <v>121</v>
      </c>
      <c r="M16" s="22"/>
      <c r="N16" s="7"/>
      <c r="O16" s="7"/>
      <c r="P16" s="7"/>
      <c r="Q16" s="7"/>
      <c r="R16" s="7"/>
      <c r="S16" s="7"/>
      <c r="T16" s="7"/>
      <c r="U16" s="7"/>
      <c r="V16" s="22"/>
      <c r="W16" s="22"/>
      <c r="X16" s="7"/>
    </row>
    <row r="17" spans="1:24" x14ac:dyDescent="0.25">
      <c r="A17" t="s">
        <v>2</v>
      </c>
      <c r="B17" s="3">
        <v>2</v>
      </c>
      <c r="C17" s="15">
        <v>2</v>
      </c>
      <c r="D17" s="3">
        <v>2</v>
      </c>
      <c r="E17" s="14">
        <v>2</v>
      </c>
      <c r="F17" s="14">
        <v>2</v>
      </c>
      <c r="G17" s="7">
        <v>1</v>
      </c>
      <c r="H17" s="7">
        <v>1</v>
      </c>
      <c r="I17" s="7">
        <v>1</v>
      </c>
      <c r="J17" s="7">
        <v>1</v>
      </c>
      <c r="K17" s="7">
        <v>1</v>
      </c>
      <c r="L17" s="7">
        <v>1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x14ac:dyDescent="0.25">
      <c r="A18" t="s">
        <v>3</v>
      </c>
      <c r="B18" s="3" t="s">
        <v>40</v>
      </c>
      <c r="C18" s="15" t="s">
        <v>50</v>
      </c>
      <c r="D18" s="3" t="s">
        <v>60</v>
      </c>
      <c r="E18" s="13" t="s">
        <v>64</v>
      </c>
      <c r="F18" s="13" t="s">
        <v>75</v>
      </c>
      <c r="G18" s="7" t="s">
        <v>83</v>
      </c>
      <c r="H18" s="7" t="s">
        <v>91</v>
      </c>
      <c r="I18" s="7" t="s">
        <v>61</v>
      </c>
      <c r="J18" s="7" t="s">
        <v>61</v>
      </c>
      <c r="K18" s="7" t="s">
        <v>116</v>
      </c>
      <c r="L18" s="13" t="s">
        <v>122</v>
      </c>
      <c r="M18" s="7"/>
      <c r="N18" s="7"/>
      <c r="O18" s="7"/>
      <c r="P18" s="13"/>
      <c r="Q18" s="13"/>
      <c r="R18" s="7"/>
      <c r="S18" s="7"/>
      <c r="T18" s="7"/>
      <c r="U18" s="7"/>
      <c r="V18" s="7"/>
      <c r="W18" s="7"/>
      <c r="X18" s="7"/>
    </row>
    <row r="19" spans="1:24" x14ac:dyDescent="0.25">
      <c r="A19" t="s">
        <v>4</v>
      </c>
      <c r="B19" s="3" t="s">
        <v>41</v>
      </c>
      <c r="C19" s="15" t="s">
        <v>50</v>
      </c>
      <c r="D19" s="3" t="s">
        <v>61</v>
      </c>
      <c r="E19" s="13" t="s">
        <v>64</v>
      </c>
      <c r="F19" s="13" t="s">
        <v>75</v>
      </c>
      <c r="G19" s="7" t="s">
        <v>6</v>
      </c>
      <c r="H19" s="7" t="s">
        <v>6</v>
      </c>
      <c r="I19" s="7" t="s">
        <v>6</v>
      </c>
      <c r="J19" s="7" t="s">
        <v>6</v>
      </c>
      <c r="K19" s="7" t="s">
        <v>6</v>
      </c>
      <c r="L19" s="13" t="s">
        <v>6</v>
      </c>
      <c r="M19" s="7"/>
      <c r="N19" s="7"/>
      <c r="O19" s="7"/>
      <c r="P19" s="13"/>
      <c r="Q19" s="13"/>
      <c r="R19" s="7"/>
      <c r="S19" s="7"/>
      <c r="T19" s="7"/>
      <c r="U19" s="7"/>
      <c r="V19" s="7"/>
      <c r="W19" s="7"/>
      <c r="X19" s="7"/>
    </row>
    <row r="20" spans="1:24" x14ac:dyDescent="0.25">
      <c r="A20" t="s">
        <v>24</v>
      </c>
      <c r="B20" s="42" t="s">
        <v>42</v>
      </c>
      <c r="C20" s="43" t="s">
        <v>54</v>
      </c>
      <c r="D20" s="3" t="s">
        <v>221</v>
      </c>
      <c r="E20" s="14" t="s">
        <v>65</v>
      </c>
      <c r="F20" s="14" t="s">
        <v>76</v>
      </c>
      <c r="G20" s="7" t="s">
        <v>85</v>
      </c>
      <c r="H20" s="7" t="s">
        <v>93</v>
      </c>
      <c r="I20" s="7" t="s">
        <v>97</v>
      </c>
      <c r="J20" s="7" t="s">
        <v>102</v>
      </c>
      <c r="K20" s="7" t="s">
        <v>7</v>
      </c>
      <c r="L20" s="7" t="s">
        <v>124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25">
      <c r="A21" t="s">
        <v>23</v>
      </c>
      <c r="B21" s="42" t="s">
        <v>43</v>
      </c>
      <c r="C21" s="43" t="s">
        <v>53</v>
      </c>
      <c r="D21" s="3" t="s">
        <v>222</v>
      </c>
      <c r="E21" s="14" t="s">
        <v>66</v>
      </c>
      <c r="F21" s="14" t="s">
        <v>77</v>
      </c>
      <c r="G21" s="7" t="s">
        <v>84</v>
      </c>
      <c r="H21" s="7" t="s">
        <v>92</v>
      </c>
      <c r="I21" s="7" t="s">
        <v>98</v>
      </c>
      <c r="J21" s="7" t="s">
        <v>103</v>
      </c>
      <c r="K21" s="7" t="s">
        <v>117</v>
      </c>
      <c r="L21" s="7" t="s">
        <v>123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x14ac:dyDescent="0.25">
      <c r="A22" t="s">
        <v>22</v>
      </c>
      <c r="B22" s="3" t="s">
        <v>37</v>
      </c>
      <c r="C22" s="15" t="s">
        <v>47</v>
      </c>
      <c r="D22" s="3" t="s">
        <v>223</v>
      </c>
      <c r="E22" s="11" t="s">
        <v>67</v>
      </c>
      <c r="F22" s="11" t="s">
        <v>69</v>
      </c>
      <c r="G22" s="7" t="s">
        <v>79</v>
      </c>
      <c r="H22" s="7" t="s">
        <v>87</v>
      </c>
      <c r="I22" s="7" t="s">
        <v>96</v>
      </c>
      <c r="J22" s="7" t="s">
        <v>99</v>
      </c>
      <c r="K22" s="7" t="s">
        <v>112</v>
      </c>
      <c r="L22" s="7" t="s">
        <v>119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25">
      <c r="A23" t="s">
        <v>55</v>
      </c>
      <c r="B23" s="7" t="s">
        <v>104</v>
      </c>
      <c r="C23" s="43" t="s">
        <v>105</v>
      </c>
      <c r="D23" s="45" t="s">
        <v>203</v>
      </c>
      <c r="E23" s="23" t="s">
        <v>106</v>
      </c>
      <c r="F23" s="14" t="s">
        <v>108</v>
      </c>
      <c r="G23" s="20" t="s">
        <v>109</v>
      </c>
      <c r="H23" s="8" t="s">
        <v>94</v>
      </c>
      <c r="I23" s="7" t="s">
        <v>230</v>
      </c>
      <c r="J23" s="8" t="s">
        <v>110</v>
      </c>
      <c r="K23" s="8" t="s">
        <v>94</v>
      </c>
      <c r="L23" s="8" t="s">
        <v>125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25">
      <c r="A24" t="s">
        <v>56</v>
      </c>
      <c r="B24" s="3" t="s">
        <v>6</v>
      </c>
      <c r="C24" s="43" t="s">
        <v>105</v>
      </c>
      <c r="D24" s="45" t="s">
        <v>203</v>
      </c>
      <c r="E24" s="24" t="s">
        <v>107</v>
      </c>
      <c r="F24" s="14" t="s">
        <v>108</v>
      </c>
      <c r="G24" s="7" t="s">
        <v>6</v>
      </c>
      <c r="H24" s="7" t="s">
        <v>6</v>
      </c>
      <c r="I24" s="7" t="s">
        <v>6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25">
      <c r="A25" t="s">
        <v>129</v>
      </c>
      <c r="B25" s="7" t="s">
        <v>128</v>
      </c>
      <c r="C25" s="15" t="s">
        <v>134</v>
      </c>
      <c r="D25" s="3" t="s">
        <v>138</v>
      </c>
      <c r="E25" s="14" t="s">
        <v>143</v>
      </c>
      <c r="F25" s="14" t="s">
        <v>146</v>
      </c>
      <c r="G25" s="7" t="s">
        <v>147</v>
      </c>
      <c r="H25" s="7" t="s">
        <v>150</v>
      </c>
      <c r="I25" s="7" t="s">
        <v>153</v>
      </c>
      <c r="J25" s="7" t="s">
        <v>155</v>
      </c>
      <c r="K25" s="7" t="s">
        <v>158</v>
      </c>
      <c r="L25" s="7" t="s">
        <v>159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5">
      <c r="A26" t="s">
        <v>161</v>
      </c>
      <c r="B26" s="3" t="s">
        <v>162</v>
      </c>
      <c r="C26" s="46" t="s">
        <v>163</v>
      </c>
      <c r="D26" s="3" t="s">
        <v>227</v>
      </c>
      <c r="E26" s="14" t="s">
        <v>164</v>
      </c>
      <c r="F26" s="14" t="s">
        <v>165</v>
      </c>
      <c r="G26" s="7" t="s">
        <v>167</v>
      </c>
      <c r="H26" s="8" t="s">
        <v>166</v>
      </c>
      <c r="I26" s="7" t="s">
        <v>168</v>
      </c>
      <c r="J26" s="18" t="s">
        <v>169</v>
      </c>
      <c r="K26" s="7" t="s">
        <v>170</v>
      </c>
      <c r="L26" s="7" t="s">
        <v>171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x14ac:dyDescent="0.25">
      <c r="A27" t="s">
        <v>131</v>
      </c>
      <c r="B27" s="15" t="s">
        <v>130</v>
      </c>
      <c r="C27" s="15" t="s">
        <v>135</v>
      </c>
      <c r="D27" s="3" t="s">
        <v>139</v>
      </c>
      <c r="E27" s="14" t="s">
        <v>141</v>
      </c>
      <c r="F27" s="14" t="s">
        <v>144</v>
      </c>
      <c r="G27" s="7" t="s">
        <v>148</v>
      </c>
      <c r="H27" s="7" t="s">
        <v>151</v>
      </c>
      <c r="I27" s="7" t="s">
        <v>152</v>
      </c>
      <c r="J27" s="7" t="s">
        <v>154</v>
      </c>
      <c r="K27" s="7" t="s">
        <v>156</v>
      </c>
      <c r="L27" s="7" t="s">
        <v>160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25">
      <c r="A28" t="s">
        <v>132</v>
      </c>
      <c r="B28" s="3" t="s">
        <v>133</v>
      </c>
      <c r="C28" s="15" t="s">
        <v>137</v>
      </c>
      <c r="D28" s="3" t="s">
        <v>140</v>
      </c>
      <c r="E28" s="14" t="s">
        <v>142</v>
      </c>
      <c r="F28" s="14" t="s">
        <v>145</v>
      </c>
      <c r="G28" s="7" t="s">
        <v>149</v>
      </c>
      <c r="H28" s="7" t="s">
        <v>6</v>
      </c>
      <c r="I28" s="7" t="s">
        <v>6</v>
      </c>
      <c r="J28" s="7" t="s">
        <v>6</v>
      </c>
      <c r="K28" s="7" t="s">
        <v>157</v>
      </c>
      <c r="L28" s="7" t="s">
        <v>6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x14ac:dyDescent="0.25">
      <c r="A29" t="s">
        <v>5</v>
      </c>
      <c r="B29" s="3" t="s">
        <v>45</v>
      </c>
      <c r="C29" s="15" t="s">
        <v>51</v>
      </c>
      <c r="D29" s="3" t="s">
        <v>62</v>
      </c>
      <c r="E29" s="11"/>
      <c r="F29" t="s">
        <v>70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7"/>
      <c r="T29" s="7"/>
      <c r="U29" s="7"/>
      <c r="V29" s="7"/>
      <c r="W29" s="7"/>
      <c r="X29" s="7"/>
    </row>
    <row r="30" spans="1:24" x14ac:dyDescent="0.25">
      <c r="A30" t="s">
        <v>5</v>
      </c>
      <c r="B30" s="3" t="s">
        <v>44</v>
      </c>
      <c r="C30" s="15" t="s">
        <v>52</v>
      </c>
      <c r="D30" s="3" t="s">
        <v>63</v>
      </c>
      <c r="E30" s="11"/>
      <c r="F30" t="s">
        <v>71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7"/>
      <c r="T30" s="7"/>
      <c r="U30" s="7"/>
      <c r="V30" s="7"/>
      <c r="W30" s="7"/>
      <c r="X30" s="7"/>
    </row>
    <row r="31" spans="1:24" x14ac:dyDescent="0.25">
      <c r="A31" t="s">
        <v>5</v>
      </c>
      <c r="E31" s="11"/>
      <c r="F31" s="11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7"/>
      <c r="T31" s="7"/>
      <c r="U31" s="7"/>
      <c r="V31" s="7"/>
      <c r="W31" s="7"/>
      <c r="X31" s="7"/>
    </row>
    <row r="32" spans="1:24" x14ac:dyDescent="0.25">
      <c r="A32" t="s">
        <v>5</v>
      </c>
      <c r="E32" s="11"/>
      <c r="F32" s="11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17"/>
      <c r="T32" s="7"/>
      <c r="U32" s="7"/>
      <c r="V32" s="7"/>
      <c r="W32" s="7"/>
      <c r="X32" s="7"/>
    </row>
    <row r="33" spans="1:24" x14ac:dyDescent="0.25">
      <c r="A33" t="s">
        <v>228</v>
      </c>
      <c r="B33" s="18" t="s">
        <v>194</v>
      </c>
      <c r="C33" s="43" t="s">
        <v>194</v>
      </c>
      <c r="D33" s="43" t="s">
        <v>194</v>
      </c>
      <c r="E33" s="18" t="s">
        <v>194</v>
      </c>
      <c r="F33" s="18" t="s">
        <v>194</v>
      </c>
      <c r="G33" s="19" t="s">
        <v>195</v>
      </c>
      <c r="H33" s="18" t="s">
        <v>194</v>
      </c>
      <c r="I33" s="19" t="s">
        <v>195</v>
      </c>
      <c r="J33" s="19" t="s">
        <v>195</v>
      </c>
      <c r="K33" s="19" t="s">
        <v>195</v>
      </c>
      <c r="L33" s="19" t="s">
        <v>196</v>
      </c>
      <c r="M33" s="7"/>
      <c r="N33" s="7"/>
      <c r="O33" s="7"/>
      <c r="P33" s="7"/>
      <c r="Q33" s="7"/>
      <c r="R33" s="7"/>
      <c r="S33" s="17"/>
      <c r="T33" s="7"/>
      <c r="U33" s="7"/>
      <c r="V33" s="7"/>
      <c r="W33" s="7"/>
      <c r="X33" s="7"/>
    </row>
    <row r="34" spans="1:24" x14ac:dyDescent="0.25">
      <c r="A34" t="s">
        <v>229</v>
      </c>
      <c r="B34" s="8" t="s">
        <v>197</v>
      </c>
      <c r="C34" s="43" t="s">
        <v>198</v>
      </c>
      <c r="D34" s="45" t="s">
        <v>204</v>
      </c>
      <c r="E34" s="18" t="s">
        <v>198</v>
      </c>
      <c r="F34" s="8" t="s">
        <v>197</v>
      </c>
      <c r="G34" s="8" t="s">
        <v>199</v>
      </c>
      <c r="H34" s="8" t="s">
        <v>200</v>
      </c>
      <c r="I34" s="8" t="s">
        <v>197</v>
      </c>
      <c r="J34" s="8" t="s">
        <v>199</v>
      </c>
      <c r="K34" s="8" t="s">
        <v>200</v>
      </c>
      <c r="L34" s="8" t="s">
        <v>201</v>
      </c>
      <c r="M34" s="7"/>
      <c r="N34" s="7"/>
      <c r="O34" s="7"/>
      <c r="P34" s="7"/>
      <c r="Q34" s="7"/>
      <c r="R34" s="7"/>
      <c r="S34" s="17"/>
      <c r="T34" s="7"/>
      <c r="U34" s="7"/>
      <c r="V34" s="7"/>
      <c r="W34" s="7"/>
      <c r="X34" s="7"/>
    </row>
    <row r="35" spans="1:24" x14ac:dyDescent="0.25">
      <c r="A35" t="s">
        <v>13</v>
      </c>
      <c r="B35" s="3" t="s">
        <v>136</v>
      </c>
      <c r="C35" s="15" t="s">
        <v>173</v>
      </c>
      <c r="D35" s="3" t="s">
        <v>174</v>
      </c>
      <c r="E35" s="7" t="s">
        <v>175</v>
      </c>
      <c r="F35" s="7" t="s">
        <v>176</v>
      </c>
      <c r="G35" s="7" t="s">
        <v>177</v>
      </c>
      <c r="H35" s="7" t="s">
        <v>178</v>
      </c>
      <c r="I35" s="7" t="s">
        <v>179</v>
      </c>
      <c r="J35" s="7" t="s">
        <v>180</v>
      </c>
      <c r="K35" s="7" t="s">
        <v>183</v>
      </c>
      <c r="L35" s="7" t="s">
        <v>181</v>
      </c>
      <c r="M35" s="7"/>
      <c r="N35" s="7"/>
      <c r="O35" s="7"/>
      <c r="P35" s="7"/>
      <c r="Q35" s="7"/>
      <c r="R35" s="7"/>
      <c r="S35" s="17"/>
      <c r="T35" s="7"/>
      <c r="U35" s="7"/>
      <c r="V35" s="7"/>
      <c r="W35" s="7"/>
      <c r="X35" s="7"/>
    </row>
    <row r="36" spans="1:24" x14ac:dyDescent="0.25">
      <c r="A36" t="s">
        <v>172</v>
      </c>
      <c r="B36" s="8" t="s">
        <v>192</v>
      </c>
      <c r="C36" s="43" t="s">
        <v>191</v>
      </c>
      <c r="D36" s="3" t="s">
        <v>225</v>
      </c>
      <c r="E36" s="45" t="s">
        <v>190</v>
      </c>
      <c r="F36" s="8" t="s">
        <v>189</v>
      </c>
      <c r="G36" s="8" t="s">
        <v>188</v>
      </c>
      <c r="H36" s="7" t="s">
        <v>187</v>
      </c>
      <c r="I36" s="7" t="s">
        <v>185</v>
      </c>
      <c r="J36" s="7" t="s">
        <v>186</v>
      </c>
      <c r="K36" s="7" t="s">
        <v>184</v>
      </c>
      <c r="L36" s="18" t="s">
        <v>182</v>
      </c>
      <c r="M36" s="7"/>
      <c r="N36" s="7"/>
      <c r="O36" s="7"/>
      <c r="P36" s="7"/>
      <c r="Q36" s="7"/>
      <c r="R36" s="7"/>
      <c r="S36" s="17"/>
      <c r="T36" s="7"/>
      <c r="U36" s="7"/>
      <c r="V36" s="7"/>
      <c r="W36" s="7"/>
      <c r="X36" s="7"/>
    </row>
    <row r="37" spans="1:24" x14ac:dyDescent="0.25"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17"/>
      <c r="T37" s="7"/>
      <c r="U37" s="7"/>
      <c r="V37" s="7"/>
      <c r="W37" s="7"/>
      <c r="X37" s="7"/>
    </row>
    <row r="38" spans="1:24" x14ac:dyDescent="0.25">
      <c r="A38" t="s">
        <v>8</v>
      </c>
    </row>
    <row r="39" spans="1:24" x14ac:dyDescent="0.25">
      <c r="A39" t="s">
        <v>193</v>
      </c>
    </row>
    <row r="40" spans="1:24" x14ac:dyDescent="0.25">
      <c r="A40" t="s">
        <v>9</v>
      </c>
    </row>
    <row r="41" spans="1:24" x14ac:dyDescent="0.25">
      <c r="A41" t="s">
        <v>10</v>
      </c>
    </row>
    <row r="42" spans="1:24" x14ac:dyDescent="0.25">
      <c r="A42" t="s">
        <v>11</v>
      </c>
    </row>
    <row r="43" spans="1:24" x14ac:dyDescent="0.25">
      <c r="A43" t="s">
        <v>12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2015-08-31T15:24:03Z</dcterms:modified>
</cp:coreProperties>
</file>